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440" windowHeight="9780"/>
  </bookViews>
  <sheets>
    <sheet name="Elements of a spreadsheet" sheetId="3" r:id="rId1"/>
    <sheet name="Absolute and relative addresses" sheetId="2" r:id="rId2"/>
    <sheet name="Centered age" sheetId="1" r:id="rId3"/>
  </sheets>
  <calcPr calcId="125725"/>
</workbook>
</file>

<file path=xl/calcChain.xml><?xml version="1.0" encoding="utf-8"?>
<calcChain xmlns="http://schemas.openxmlformats.org/spreadsheetml/2006/main">
  <c r="D5" i="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4"/>
  <c r="B23"/>
  <c r="C23" i="3"/>
  <c r="B23"/>
  <c r="D23" s="1"/>
  <c r="D5" l="1"/>
  <c r="D6"/>
  <c r="D7"/>
  <c r="D8"/>
  <c r="D9"/>
  <c r="D10"/>
  <c r="D11"/>
  <c r="D12"/>
  <c r="D13"/>
  <c r="D14"/>
  <c r="D15"/>
  <c r="D16"/>
  <c r="D17"/>
  <c r="D18"/>
  <c r="D19"/>
  <c r="D20"/>
  <c r="D21"/>
  <c r="D22"/>
  <c r="D4"/>
  <c r="B3" i="1"/>
  <c r="B8"/>
  <c r="B9"/>
  <c r="B4"/>
  <c r="B5"/>
  <c r="B7"/>
  <c r="B6"/>
</calcChain>
</file>

<file path=xl/sharedStrings.xml><?xml version="1.0" encoding="utf-8"?>
<sst xmlns="http://schemas.openxmlformats.org/spreadsheetml/2006/main" count="96" uniqueCount="89">
  <si>
    <t xml:space="preserve"> - Numeric values for use in formulas</t>
  </si>
  <si>
    <t>Centered mother's age (yrs)</t>
  </si>
  <si>
    <t>Mother's age (yrs)</t>
  </si>
  <si>
    <t>Sample mean mother's age</t>
  </si>
  <si>
    <t>Total population</t>
  </si>
  <si>
    <t xml:space="preserve">  Under 5 years</t>
  </si>
  <si>
    <t xml:space="preserve">  5 to 9 years</t>
  </si>
  <si>
    <t xml:space="preserve">  10 to 14 years</t>
  </si>
  <si>
    <t xml:space="preserve">  15 to 19 years</t>
  </si>
  <si>
    <t xml:space="preserve">  20 to 24 years</t>
  </si>
  <si>
    <t xml:space="preserve">  25 to 29 years</t>
  </si>
  <si>
    <t xml:space="preserve">  30 to 34 years</t>
  </si>
  <si>
    <t xml:space="preserve">  35 to 39 years</t>
  </si>
  <si>
    <t xml:space="preserve">  40 to 44 years</t>
  </si>
  <si>
    <t xml:space="preserve">  45 to 49 years</t>
  </si>
  <si>
    <t xml:space="preserve">  50 to 54 years</t>
  </si>
  <si>
    <t xml:space="preserve">  55 to 59 years</t>
  </si>
  <si>
    <t xml:space="preserve">  60 to 64 years</t>
  </si>
  <si>
    <t xml:space="preserve">  65 to 69 years</t>
  </si>
  <si>
    <t xml:space="preserve">  70 to 74 years</t>
  </si>
  <si>
    <t xml:space="preserve">  75 to 79 years</t>
  </si>
  <si>
    <t xml:space="preserve">  80 to 84 years</t>
  </si>
  <si>
    <t xml:space="preserve">  85 to 89 years</t>
  </si>
  <si>
    <t xml:space="preserve">  90 years and over</t>
  </si>
  <si>
    <t>Age group</t>
  </si>
  <si>
    <t># of persons</t>
  </si>
  <si>
    <t>% of US population</t>
  </si>
  <si>
    <t>Formula to calculate centered mother's age</t>
  </si>
  <si>
    <t>Formula for calculating % of population</t>
  </si>
  <si>
    <t>Creating a formula using cell addresses</t>
  </si>
  <si>
    <t>Skills covered</t>
  </si>
  <si>
    <t>Elements of a spreadsheet</t>
  </si>
  <si>
    <t>Division</t>
  </si>
  <si>
    <t xml:space="preserve"> - Formulas based on cell addresses - typed as text to show the formula, not the result.</t>
  </si>
  <si>
    <t xml:space="preserve"> - Text Labels</t>
  </si>
  <si>
    <t xml:space="preserve"> - Formulas based on cell addresses - shows result of calculation</t>
  </si>
  <si>
    <t>Note that result of formula is updated as soon as any numeric inputs to that formula are updated</t>
  </si>
  <si>
    <r>
      <t xml:space="preserve"> - Formulas based on cell addresses - shows </t>
    </r>
    <r>
      <rPr>
        <b/>
        <sz val="11"/>
        <color rgb="FFFF0000"/>
        <rFont val="Calibri"/>
        <family val="2"/>
        <scheme val="minor"/>
      </rPr>
      <t>result</t>
    </r>
    <r>
      <rPr>
        <sz val="11"/>
        <color theme="1"/>
        <rFont val="Calibri"/>
        <family val="2"/>
        <scheme val="minor"/>
      </rPr>
      <t xml:space="preserve"> of calculation</t>
    </r>
  </si>
  <si>
    <t xml:space="preserve">All ages </t>
  </si>
  <si>
    <t>Under 1 year</t>
  </si>
  <si>
    <t xml:space="preserve">1 - 4 years </t>
  </si>
  <si>
    <t xml:space="preserve">5 - 9 years </t>
  </si>
  <si>
    <t xml:space="preserve">10 - 14 years </t>
  </si>
  <si>
    <t xml:space="preserve">15 - 19 years </t>
  </si>
  <si>
    <t xml:space="preserve">20 - 24 years </t>
  </si>
  <si>
    <t xml:space="preserve">25 - 29 years </t>
  </si>
  <si>
    <t xml:space="preserve">30 - 34 years </t>
  </si>
  <si>
    <t xml:space="preserve">35 - 39 years </t>
  </si>
  <si>
    <t xml:space="preserve">40 - 44 years </t>
  </si>
  <si>
    <t xml:space="preserve">45 - 49 years </t>
  </si>
  <si>
    <t xml:space="preserve">50 - 54 years </t>
  </si>
  <si>
    <t xml:space="preserve">55 - 59 years </t>
  </si>
  <si>
    <t xml:space="preserve">60 - 64 years </t>
  </si>
  <si>
    <t>65 - 69 years</t>
  </si>
  <si>
    <t xml:space="preserve">70 - 74 years </t>
  </si>
  <si>
    <t xml:space="preserve">75 - 79 years </t>
  </si>
  <si>
    <t>80 - 84 years</t>
  </si>
  <si>
    <t>85 years and over</t>
  </si>
  <si>
    <t>Number of deaths</t>
  </si>
  <si>
    <t>http://www.disastercenter.com/cdc/Death%20rates%202005.html</t>
  </si>
  <si>
    <t># persons</t>
  </si>
  <si>
    <t>Formula for death rate per 100,000 population</t>
  </si>
  <si>
    <t>=B4/C4</t>
  </si>
  <si>
    <t>=B5/C5</t>
  </si>
  <si>
    <t>=B6/C6</t>
  </si>
  <si>
    <t>=B7/C7</t>
  </si>
  <si>
    <t>=B8/C8</t>
  </si>
  <si>
    <t>=B9/C9</t>
  </si>
  <si>
    <t>=B10/C10</t>
  </si>
  <si>
    <t>=B11/C11</t>
  </si>
  <si>
    <t>=B12/C12</t>
  </si>
  <si>
    <t>=B13/C13</t>
  </si>
  <si>
    <t>=B14/C14</t>
  </si>
  <si>
    <t>=B15/C15</t>
  </si>
  <si>
    <t>=B16/C16</t>
  </si>
  <si>
    <t>=B17/C17</t>
  </si>
  <si>
    <t>=B18/C18</t>
  </si>
  <si>
    <t>=B19/C19</t>
  </si>
  <si>
    <t>=B20/C20</t>
  </si>
  <si>
    <t>=B21/C21</t>
  </si>
  <si>
    <t>=B22/C22</t>
  </si>
  <si>
    <t>Death rate per 100,000 persons</t>
  </si>
  <si>
    <t>Deaths and US population by age group, 2005</t>
  </si>
  <si>
    <t>US population by age group, 2010</t>
  </si>
  <si>
    <t>Figures for age not stated are included in "All ages" but not distributed among age groups.</t>
  </si>
  <si>
    <t>Death rates for "Under 1 year" (based on population estimates) differ from infant mortality rates (based on live births); see "Technical Notes."</t>
  </si>
  <si>
    <r>
      <t xml:space="preserve">For a voice-over explanation of this spreadsheet, see SPD.2, which can be played or downloaded from the web site of supplemental online materials to </t>
    </r>
    <r>
      <rPr>
        <i/>
        <sz val="11"/>
        <color theme="1"/>
        <rFont val="Calibri"/>
        <family val="2"/>
        <scheme val="minor"/>
      </rPr>
      <t>The Chicago Guide to Writing about Multivariate Analysis, 2nd Edition.</t>
    </r>
  </si>
  <si>
    <r>
      <t>For a voice-over explanation of this spreadsheet, see SPD.2,</t>
    </r>
    <r>
      <rPr>
        <sz val="11"/>
        <color theme="1"/>
        <rFont val="Calibri"/>
        <family val="2"/>
        <scheme val="minor"/>
      </rPr>
      <t xml:space="preserve"> which can be played or downloaded from the web site of supplemental online materials to </t>
    </r>
    <r>
      <rPr>
        <i/>
        <sz val="11"/>
        <color theme="1"/>
        <rFont val="Calibri"/>
        <family val="2"/>
        <scheme val="minor"/>
      </rPr>
      <t>The Chicago Guide to Writing about Multivariate Analysis, 2nd Edition.</t>
    </r>
  </si>
  <si>
    <r>
      <t>For a voice-over explanation of this spreadsheet, see SPD.1,</t>
    </r>
    <r>
      <rPr>
        <sz val="11"/>
        <color theme="1"/>
        <rFont val="Calibri"/>
        <family val="2"/>
        <scheme val="minor"/>
      </rPr>
      <t xml:space="preserve"> which can be played or downloaded from the web site of supplemental online materials to </t>
    </r>
    <r>
      <rPr>
        <i/>
        <sz val="11"/>
        <color theme="1"/>
        <rFont val="Calibri"/>
        <family val="2"/>
        <scheme val="minor"/>
      </rPr>
      <t>The Chicago Guide to Writing about Multivariate Analysis, 2nd Edition.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</si>
</sst>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SansSerif"/>
    </font>
    <font>
      <b/>
      <sz val="10"/>
      <color indexed="8"/>
      <name val="SansSerif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/>
    <xf numFmtId="0" fontId="2" fillId="0" borderId="0" xfId="0" applyFont="1" applyFill="1" applyAlignment="1">
      <alignment wrapText="1"/>
    </xf>
    <xf numFmtId="0" fontId="2" fillId="0" borderId="0" xfId="0" applyFont="1"/>
    <xf numFmtId="0" fontId="0" fillId="6" borderId="0" xfId="0" applyFill="1"/>
    <xf numFmtId="0" fontId="0" fillId="0" borderId="0" xfId="0" applyFill="1" applyAlignment="1">
      <alignment horizontal="center" wrapText="1"/>
    </xf>
    <xf numFmtId="0" fontId="0" fillId="0" borderId="0" xfId="0" applyFill="1"/>
    <xf numFmtId="0" fontId="2" fillId="5" borderId="0" xfId="0" applyFont="1" applyFill="1" applyAlignment="1">
      <alignment horizontal="center" wrapText="1"/>
    </xf>
    <xf numFmtId="0" fontId="0" fillId="2" borderId="0" xfId="0" quotePrefix="1" applyFill="1"/>
    <xf numFmtId="0" fontId="0" fillId="4" borderId="0" xfId="0" quotePrefix="1" applyFill="1"/>
    <xf numFmtId="0" fontId="0" fillId="3" borderId="0" xfId="0" quotePrefix="1" applyFill="1"/>
    <xf numFmtId="0" fontId="5" fillId="0" borderId="0" xfId="0" applyFont="1"/>
    <xf numFmtId="0" fontId="4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0" fillId="0" borderId="0" xfId="0" applyFont="1"/>
    <xf numFmtId="0" fontId="0" fillId="6" borderId="0" xfId="0" quotePrefix="1" applyFill="1" applyAlignment="1"/>
    <xf numFmtId="0" fontId="0" fillId="0" borderId="0" xfId="0" applyAlignment="1">
      <alignment wrapText="1"/>
    </xf>
    <xf numFmtId="0" fontId="0" fillId="0" borderId="0" xfId="0" quotePrefix="1" applyFill="1"/>
    <xf numFmtId="0" fontId="0" fillId="2" borderId="0" xfId="0" quotePrefix="1" applyFont="1" applyFill="1"/>
    <xf numFmtId="0" fontId="0" fillId="3" borderId="0" xfId="0" quotePrefix="1" applyFont="1" applyFill="1"/>
    <xf numFmtId="0" fontId="0" fillId="4" borderId="0" xfId="0" quotePrefix="1" applyFont="1" applyFill="1"/>
    <xf numFmtId="0" fontId="6" fillId="7" borderId="0" xfId="0" applyFont="1" applyFill="1" applyAlignment="1">
      <alignment horizontal="left"/>
    </xf>
    <xf numFmtId="3" fontId="0" fillId="4" borderId="0" xfId="0" applyNumberFormat="1" applyFill="1"/>
    <xf numFmtId="165" fontId="0" fillId="4" borderId="0" xfId="0" applyNumberFormat="1" applyFill="1"/>
    <xf numFmtId="0" fontId="5" fillId="0" borderId="0" xfId="0" applyFont="1" applyAlignment="1">
      <alignment wrapText="1"/>
    </xf>
    <xf numFmtId="0" fontId="2" fillId="2" borderId="0" xfId="0" applyFont="1" applyFill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wrapText="1"/>
    </xf>
    <xf numFmtId="3" fontId="0" fillId="3" borderId="0" xfId="0" applyNumberFormat="1" applyFont="1" applyFill="1" applyAlignment="1" applyProtection="1">
      <alignment wrapText="1"/>
    </xf>
    <xf numFmtId="164" fontId="0" fillId="3" borderId="0" xfId="1" applyNumberFormat="1" applyFont="1" applyFill="1" applyProtection="1"/>
    <xf numFmtId="164" fontId="0" fillId="4" borderId="0" xfId="0" applyNumberFormat="1" applyFont="1" applyFill="1" applyProtection="1"/>
    <xf numFmtId="3" fontId="0" fillId="4" borderId="0" xfId="0" applyNumberFormat="1" applyFont="1" applyFill="1" applyProtection="1"/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3" fontId="3" fillId="3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wrapText="1"/>
    </xf>
    <xf numFmtId="0" fontId="6" fillId="7" borderId="0" xfId="0" applyFont="1" applyFill="1" applyAlignment="1">
      <alignment horizontal="left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31</xdr:row>
      <xdr:rowOff>66675</xdr:rowOff>
    </xdr:from>
    <xdr:to>
      <xdr:col>8</xdr:col>
      <xdr:colOff>533400</xdr:colOff>
      <xdr:row>39</xdr:row>
      <xdr:rowOff>19050</xdr:rowOff>
    </xdr:to>
    <xdr:sp macro="" textlink="">
      <xdr:nvSpPr>
        <xdr:cNvPr id="2" name="TextBox 1"/>
        <xdr:cNvSpPr txBox="1"/>
      </xdr:nvSpPr>
      <xdr:spPr>
        <a:xfrm>
          <a:off x="4552950" y="6991350"/>
          <a:ext cx="4876800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Additional resources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For fundamentals of </a:t>
          </a:r>
          <a:r>
            <a:rPr 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how to write formulas using relative and absolute cell addresses in Excel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, see online tutorials about </a:t>
          </a:r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Excel basics 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http://spreadsheets.about.com/od/excel101/ss/080610basic2003.htm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Formulas in Excel 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http://spreadsheets.about.com/od/excelformulas/ss/formula_begin.htm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6</xdr:col>
      <xdr:colOff>47625</xdr:colOff>
      <xdr:row>13</xdr:row>
      <xdr:rowOff>161926</xdr:rowOff>
    </xdr:from>
    <xdr:to>
      <xdr:col>8</xdr:col>
      <xdr:colOff>342900</xdr:colOff>
      <xdr:row>28</xdr:row>
      <xdr:rowOff>76200</xdr:rowOff>
    </xdr:to>
    <xdr:sp macro="" textlink="">
      <xdr:nvSpPr>
        <xdr:cNvPr id="3" name="TextBox 2"/>
        <xdr:cNvSpPr txBox="1"/>
      </xdr:nvSpPr>
      <xdr:spPr>
        <a:xfrm>
          <a:off x="4562475" y="3076576"/>
          <a:ext cx="4676775" cy="3352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Steps to program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formulas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(in the green cells) from the input data  (in the yellow cells)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cell D4, fill in the formula for the death rate for persons under age 1 year, using cell addresses.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Generalize the formula to the other age groups (cells D5 through D22) by copying.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that the cell addresses have updated as makes sense for this particular calculation.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in the formula to calculate the total number of deaths (all ages) into cell B23.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Generalize that formula to calculate the total population (all ages) into cell C23.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out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formula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can be generalized to calculation the death rate for the overall population (cell D23).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23</xdr:row>
      <xdr:rowOff>19050</xdr:rowOff>
    </xdr:from>
    <xdr:to>
      <xdr:col>13</xdr:col>
      <xdr:colOff>19050</xdr:colOff>
      <xdr:row>30</xdr:row>
      <xdr:rowOff>38100</xdr:rowOff>
    </xdr:to>
    <xdr:sp macro="" textlink="">
      <xdr:nvSpPr>
        <xdr:cNvPr id="2" name="TextBox 1"/>
        <xdr:cNvSpPr txBox="1"/>
      </xdr:nvSpPr>
      <xdr:spPr>
        <a:xfrm>
          <a:off x="3990975" y="4619625"/>
          <a:ext cx="5248275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Additional resources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For fundamentals of </a:t>
          </a:r>
          <a:r>
            <a:rPr 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how to write formulas using relative and absolute cell addresses in Excel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, see online tutorials about </a:t>
          </a:r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Excel basics 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http://spreadsheets.about.com/od/excel101/ss/080610basic2003.htm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Formulas in Excel 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http://spreadsheets.about.com/od/excelformulas/ss/formula_begin.htm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7</xdr:col>
      <xdr:colOff>28575</xdr:colOff>
      <xdr:row>7</xdr:row>
      <xdr:rowOff>190499</xdr:rowOff>
    </xdr:from>
    <xdr:to>
      <xdr:col>13</xdr:col>
      <xdr:colOff>9525</xdr:colOff>
      <xdr:row>21</xdr:row>
      <xdr:rowOff>57150</xdr:rowOff>
    </xdr:to>
    <xdr:sp macro="" textlink="">
      <xdr:nvSpPr>
        <xdr:cNvPr id="3" name="TextBox 2"/>
        <xdr:cNvSpPr txBox="1"/>
      </xdr:nvSpPr>
      <xdr:spPr>
        <a:xfrm>
          <a:off x="3990975" y="1743074"/>
          <a:ext cx="5238750" cy="2533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Steps to program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formulas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(in the green cells) from the input data  (in the yellow cells)</a:t>
          </a:r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the formula to calculate the total population (all ages) into cell B23.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the formula to calculate the percentage of persons under age 5 years into cell D4, using cell addresses. Be sure to specify a relative address for the numerator (number of persons in the age group) and an absolute address for the denominator (total population).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Generalize the formula to the other age groups (cells D5 through D22) by copying.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that the cell addresses have updated as makes sense for this particular calculation, using the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 i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field.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8</xdr:row>
      <xdr:rowOff>0</xdr:rowOff>
    </xdr:from>
    <xdr:to>
      <xdr:col>11</xdr:col>
      <xdr:colOff>9525</xdr:colOff>
      <xdr:row>18</xdr:row>
      <xdr:rowOff>85725</xdr:rowOff>
    </xdr:to>
    <xdr:sp macro="" textlink="">
      <xdr:nvSpPr>
        <xdr:cNvPr id="2" name="TextBox 1"/>
        <xdr:cNvSpPr txBox="1"/>
      </xdr:nvSpPr>
      <xdr:spPr>
        <a:xfrm>
          <a:off x="3886200" y="1743075"/>
          <a:ext cx="5076825" cy="199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Steps to program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formulas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(in the green cells) from the input data  (in the yellow cells)</a:t>
          </a:r>
          <a:endParaRPr lang="en-US">
            <a:effectLst/>
          </a:endParaRPr>
        </a:p>
        <a:p>
          <a:endParaRPr lang="en-US" sz="1100"/>
        </a:p>
        <a:p>
          <a:r>
            <a:rPr lang="en-US" sz="1100"/>
            <a:t>Fill in formula to calculate centered age for 15 years olds into cell B3, using a relative address for mother's</a:t>
          </a:r>
          <a:r>
            <a:rPr lang="en-US" sz="1100" baseline="0"/>
            <a:t> age and an absolute address for the sample mean of mother's age.</a:t>
          </a:r>
        </a:p>
        <a:p>
          <a:endParaRPr lang="en-US" sz="1100" baseline="0"/>
        </a:p>
        <a:p>
          <a:r>
            <a:rPr lang="en-US" sz="1100" baseline="0"/>
            <a:t>Copy the formula to the other age groups (cells B4 through B9).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that the cell addresses have updated as makes sense for this particular calculation, using the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 i="1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11</xdr:col>
      <xdr:colOff>161925</xdr:colOff>
      <xdr:row>27</xdr:row>
      <xdr:rowOff>19050</xdr:rowOff>
    </xdr:to>
    <xdr:sp macro="" textlink="">
      <xdr:nvSpPr>
        <xdr:cNvPr id="3" name="TextBox 2"/>
        <xdr:cNvSpPr txBox="1"/>
      </xdr:nvSpPr>
      <xdr:spPr>
        <a:xfrm>
          <a:off x="3867150" y="4029075"/>
          <a:ext cx="5248275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Additional resources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For fundamentals of </a:t>
          </a:r>
          <a:r>
            <a:rPr 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how to write formulas using relative and absolute cell addresses in Excel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, see online tutorials about </a:t>
          </a:r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Excel basics 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http://spreadsheets.about.com/od/excel101/ss/080610basic2003.htm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Formulas in Excel 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http://spreadsheets.about.com/od/excelformulas/ss/formula_begin.htm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A2" sqref="A2"/>
    </sheetView>
  </sheetViews>
  <sheetFormatPr defaultRowHeight="15"/>
  <cols>
    <col min="1" max="1" width="18" customWidth="1"/>
    <col min="2" max="2" width="17.42578125" customWidth="1"/>
    <col min="3" max="4" width="13.85546875" customWidth="1"/>
    <col min="5" max="5" width="18" hidden="1" customWidth="1"/>
    <col min="6" max="6" width="4.5703125" customWidth="1"/>
    <col min="7" max="7" width="57" customWidth="1"/>
    <col min="8" max="8" width="8.7109375" customWidth="1"/>
    <col min="9" max="9" width="12.5703125" customWidth="1"/>
    <col min="10" max="10" width="11.42578125" customWidth="1"/>
    <col min="11" max="11" width="15.42578125" customWidth="1"/>
    <col min="12" max="12" width="18.5703125" customWidth="1"/>
  </cols>
  <sheetData>
    <row r="1" spans="1:7" ht="19.5" customHeight="1">
      <c r="A1" s="5" t="s">
        <v>82</v>
      </c>
      <c r="B1" s="20"/>
      <c r="C1" s="20"/>
      <c r="D1" s="20"/>
      <c r="E1" s="20"/>
    </row>
    <row r="2" spans="1:7">
      <c r="A2" s="20"/>
      <c r="B2" s="20"/>
      <c r="C2" s="20"/>
      <c r="D2" s="20"/>
      <c r="E2" s="20"/>
    </row>
    <row r="3" spans="1:7" ht="60">
      <c r="A3" s="31" t="s">
        <v>24</v>
      </c>
      <c r="B3" s="32" t="s">
        <v>58</v>
      </c>
      <c r="C3" s="33" t="s">
        <v>60</v>
      </c>
      <c r="D3" s="34" t="s">
        <v>81</v>
      </c>
      <c r="E3" s="19" t="s">
        <v>61</v>
      </c>
      <c r="G3" s="30" t="s">
        <v>88</v>
      </c>
    </row>
    <row r="4" spans="1:7" ht="15" customHeight="1">
      <c r="A4" s="35" t="s">
        <v>39</v>
      </c>
      <c r="B4" s="36">
        <v>28440</v>
      </c>
      <c r="C4" s="37">
        <v>4106859.2057761732</v>
      </c>
      <c r="D4" s="38">
        <f>(B4/C4)*100000</f>
        <v>692.50000000000011</v>
      </c>
      <c r="E4" s="21" t="s">
        <v>62</v>
      </c>
      <c r="G4" s="8" t="s">
        <v>31</v>
      </c>
    </row>
    <row r="5" spans="1:7">
      <c r="A5" s="35" t="s">
        <v>40</v>
      </c>
      <c r="B5" s="36">
        <v>4756</v>
      </c>
      <c r="C5" s="37">
        <v>16176870.748299319</v>
      </c>
      <c r="D5" s="38">
        <f t="shared" ref="D5:D23" si="0">(B5/C5)*100000</f>
        <v>29.4</v>
      </c>
      <c r="E5" s="21" t="s">
        <v>63</v>
      </c>
      <c r="G5" s="10" t="s">
        <v>34</v>
      </c>
    </row>
    <row r="6" spans="1:7">
      <c r="A6" s="35" t="s">
        <v>41</v>
      </c>
      <c r="B6" s="36">
        <v>2837</v>
      </c>
      <c r="C6" s="37">
        <v>19565517.241379309</v>
      </c>
      <c r="D6" s="38">
        <f t="shared" si="0"/>
        <v>14.5</v>
      </c>
      <c r="E6" s="21" t="s">
        <v>64</v>
      </c>
      <c r="G6" s="12" t="s">
        <v>0</v>
      </c>
    </row>
    <row r="7" spans="1:7">
      <c r="A7" s="35" t="s">
        <v>42</v>
      </c>
      <c r="B7" s="36">
        <v>3765</v>
      </c>
      <c r="C7" s="37">
        <v>20801104.972375687</v>
      </c>
      <c r="D7" s="38">
        <f t="shared" si="0"/>
        <v>18.100000000000005</v>
      </c>
      <c r="E7" s="21" t="s">
        <v>65</v>
      </c>
      <c r="G7" s="11" t="s">
        <v>37</v>
      </c>
    </row>
    <row r="8" spans="1:7">
      <c r="A8" s="35" t="s">
        <v>43</v>
      </c>
      <c r="B8" s="36">
        <v>13703</v>
      </c>
      <c r="C8" s="37">
        <v>21049155.14592934</v>
      </c>
      <c r="D8" s="38">
        <f t="shared" si="0"/>
        <v>65.099999999999994</v>
      </c>
      <c r="E8" s="21" t="s">
        <v>66</v>
      </c>
    </row>
    <row r="9" spans="1:7">
      <c r="A9" s="35" t="s">
        <v>44</v>
      </c>
      <c r="B9" s="36">
        <v>20531</v>
      </c>
      <c r="C9" s="37">
        <v>21035860.655737706</v>
      </c>
      <c r="D9" s="38">
        <f t="shared" si="0"/>
        <v>97.6</v>
      </c>
      <c r="E9" s="21" t="s">
        <v>67</v>
      </c>
    </row>
    <row r="10" spans="1:7">
      <c r="A10" s="35" t="s">
        <v>45</v>
      </c>
      <c r="B10" s="36">
        <v>19568</v>
      </c>
      <c r="C10" s="37">
        <v>20069743.589743588</v>
      </c>
      <c r="D10" s="38">
        <f t="shared" si="0"/>
        <v>97.5</v>
      </c>
      <c r="E10" s="21" t="s">
        <v>68</v>
      </c>
      <c r="G10" s="5" t="s">
        <v>30</v>
      </c>
    </row>
    <row r="11" spans="1:7">
      <c r="A11" s="35" t="s">
        <v>46</v>
      </c>
      <c r="B11" s="36">
        <v>22357</v>
      </c>
      <c r="C11" s="37">
        <v>20069120.287253141</v>
      </c>
      <c r="D11" s="38">
        <f t="shared" si="0"/>
        <v>111.39999999999999</v>
      </c>
      <c r="E11" s="21" t="s">
        <v>69</v>
      </c>
      <c r="G11" s="8" t="s">
        <v>29</v>
      </c>
    </row>
    <row r="12" spans="1:7">
      <c r="A12" s="35" t="s">
        <v>47</v>
      </c>
      <c r="B12" s="36">
        <v>31420</v>
      </c>
      <c r="C12" s="37">
        <v>21002673.796791445</v>
      </c>
      <c r="D12" s="38">
        <f t="shared" si="0"/>
        <v>149.6</v>
      </c>
      <c r="E12" s="21" t="s">
        <v>70</v>
      </c>
      <c r="G12" s="8" t="s">
        <v>32</v>
      </c>
    </row>
    <row r="13" spans="1:7">
      <c r="A13" s="35" t="s">
        <v>48</v>
      </c>
      <c r="B13" s="36">
        <v>53365</v>
      </c>
      <c r="C13" s="37">
        <v>22864181.662382178</v>
      </c>
      <c r="D13" s="38">
        <f t="shared" si="0"/>
        <v>233.39999999999998</v>
      </c>
      <c r="E13" s="21" t="s">
        <v>71</v>
      </c>
      <c r="G13" s="13" t="s">
        <v>36</v>
      </c>
    </row>
    <row r="14" spans="1:7">
      <c r="A14" s="35" t="s">
        <v>49</v>
      </c>
      <c r="B14" s="36">
        <v>79383</v>
      </c>
      <c r="C14" s="37">
        <v>22481733.220050976</v>
      </c>
      <c r="D14" s="38">
        <f t="shared" si="0"/>
        <v>353.1</v>
      </c>
      <c r="E14" s="21" t="s">
        <v>72</v>
      </c>
    </row>
    <row r="15" spans="1:7">
      <c r="A15" s="35" t="s">
        <v>50</v>
      </c>
      <c r="B15" s="36">
        <v>104147</v>
      </c>
      <c r="C15" s="37">
        <v>19997503.84024578</v>
      </c>
      <c r="D15" s="38">
        <f t="shared" si="0"/>
        <v>520.79999999999995</v>
      </c>
      <c r="E15" s="21" t="s">
        <v>73</v>
      </c>
    </row>
    <row r="16" spans="1:7">
      <c r="A16" s="35" t="s">
        <v>51</v>
      </c>
      <c r="B16" s="36">
        <v>127478</v>
      </c>
      <c r="C16" s="37">
        <v>17353389.599782191</v>
      </c>
      <c r="D16" s="38">
        <f t="shared" si="0"/>
        <v>734.60000000000014</v>
      </c>
      <c r="E16" s="21" t="s">
        <v>74</v>
      </c>
    </row>
    <row r="17" spans="1:10">
      <c r="A17" s="35" t="s">
        <v>52</v>
      </c>
      <c r="B17" s="36">
        <v>147823</v>
      </c>
      <c r="C17" s="37">
        <v>13002286.920573488</v>
      </c>
      <c r="D17" s="38">
        <f t="shared" si="0"/>
        <v>1136.9000000000001</v>
      </c>
      <c r="E17" s="21" t="s">
        <v>75</v>
      </c>
    </row>
    <row r="18" spans="1:10">
      <c r="A18" s="35" t="s">
        <v>53</v>
      </c>
      <c r="B18" s="36">
        <v>172236</v>
      </c>
      <c r="C18" s="37">
        <v>10131529.411764706</v>
      </c>
      <c r="D18" s="38">
        <f t="shared" si="0"/>
        <v>1700.0000000000002</v>
      </c>
      <c r="E18" s="21" t="s">
        <v>76</v>
      </c>
    </row>
    <row r="19" spans="1:10">
      <c r="A19" s="35" t="s">
        <v>54</v>
      </c>
      <c r="B19" s="36">
        <v>226119</v>
      </c>
      <c r="C19" s="37">
        <v>8508391.0295003001</v>
      </c>
      <c r="D19" s="38">
        <f t="shared" si="0"/>
        <v>2657.6000000000004</v>
      </c>
      <c r="E19" s="21" t="s">
        <v>77</v>
      </c>
    </row>
    <row r="20" spans="1:10">
      <c r="A20" s="35" t="s">
        <v>55</v>
      </c>
      <c r="B20" s="36">
        <v>307888</v>
      </c>
      <c r="C20" s="37">
        <v>7411844.0057775639</v>
      </c>
      <c r="D20" s="38">
        <f t="shared" si="0"/>
        <v>4154</v>
      </c>
      <c r="E20" s="21" t="s">
        <v>78</v>
      </c>
    </row>
    <row r="21" spans="1:10">
      <c r="A21" s="35" t="s">
        <v>56</v>
      </c>
      <c r="B21" s="36">
        <v>378777</v>
      </c>
      <c r="C21" s="37">
        <v>5642524.0953984121</v>
      </c>
      <c r="D21" s="38">
        <f t="shared" si="0"/>
        <v>6712.9</v>
      </c>
      <c r="E21" s="21" t="s">
        <v>79</v>
      </c>
    </row>
    <row r="22" spans="1:10">
      <c r="A22" s="35" t="s">
        <v>57</v>
      </c>
      <c r="B22" s="36">
        <v>703169</v>
      </c>
      <c r="C22" s="37">
        <v>5095944.5161103299</v>
      </c>
      <c r="D22" s="38">
        <f t="shared" si="0"/>
        <v>13798.6</v>
      </c>
      <c r="E22" s="21" t="s">
        <v>80</v>
      </c>
    </row>
    <row r="23" spans="1:10">
      <c r="A23" s="35" t="s">
        <v>38</v>
      </c>
      <c r="B23" s="39">
        <f>SUM(B4:B22)</f>
        <v>2447762</v>
      </c>
      <c r="C23" s="39">
        <f>SUM(C4:C22)</f>
        <v>296366233.9448716</v>
      </c>
      <c r="D23" s="38">
        <f t="shared" si="0"/>
        <v>825.92472408827769</v>
      </c>
    </row>
    <row r="24" spans="1:10">
      <c r="A24" s="20"/>
      <c r="B24" s="20"/>
      <c r="C24" s="20"/>
      <c r="D24" s="20"/>
      <c r="E24" s="20"/>
    </row>
    <row r="25" spans="1:10">
      <c r="A25" s="20" t="s">
        <v>59</v>
      </c>
      <c r="B25" s="20"/>
      <c r="C25" s="20"/>
      <c r="D25" s="20"/>
      <c r="E25" s="20"/>
    </row>
    <row r="26" spans="1:10">
      <c r="A26" s="20"/>
      <c r="B26" s="20"/>
      <c r="C26" s="20"/>
      <c r="D26" s="20"/>
      <c r="G26" s="22"/>
      <c r="H26" s="22"/>
      <c r="I26" s="22"/>
      <c r="J26" s="22"/>
    </row>
    <row r="27" spans="1:10" ht="30.75" customHeight="1">
      <c r="A27" s="40" t="s">
        <v>84</v>
      </c>
      <c r="B27" s="40"/>
      <c r="C27" s="40"/>
      <c r="D27" s="40"/>
      <c r="G27" s="22"/>
      <c r="H27" s="22"/>
      <c r="I27" s="22"/>
      <c r="J27" s="22"/>
    </row>
    <row r="28" spans="1:10" ht="45" customHeight="1">
      <c r="A28" s="40" t="s">
        <v>85</v>
      </c>
      <c r="B28" s="40"/>
      <c r="C28" s="40"/>
      <c r="D28" s="40"/>
    </row>
    <row r="38" spans="7:7">
      <c r="G38" s="8"/>
    </row>
    <row r="39" spans="7:7">
      <c r="G39" s="8"/>
    </row>
    <row r="40" spans="7:7">
      <c r="G40" s="23"/>
    </row>
    <row r="41" spans="7:7">
      <c r="G41" s="23"/>
    </row>
    <row r="42" spans="7:7">
      <c r="G42" s="23"/>
    </row>
    <row r="43" spans="7:7">
      <c r="G43" s="8"/>
    </row>
  </sheetData>
  <sheetProtection password="C704" sheet="1" objects="1" scenarios="1"/>
  <mergeCells count="2">
    <mergeCell ref="A27:D27"/>
    <mergeCell ref="A28:D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2" sqref="A2"/>
    </sheetView>
  </sheetViews>
  <sheetFormatPr defaultRowHeight="15"/>
  <cols>
    <col min="1" max="1" width="17.28515625" customWidth="1"/>
    <col min="2" max="2" width="15.140625" customWidth="1"/>
    <col min="3" max="3" width="0.28515625" customWidth="1"/>
    <col min="4" max="4" width="17.28515625" customWidth="1"/>
    <col min="5" max="5" width="16.5703125" hidden="1" customWidth="1"/>
    <col min="6" max="6" width="5" customWidth="1"/>
    <col min="7" max="7" width="4.42578125" customWidth="1"/>
    <col min="8" max="8" width="33" customWidth="1"/>
    <col min="13" max="13" width="9.28515625" customWidth="1"/>
  </cols>
  <sheetData>
    <row r="1" spans="1:14">
      <c r="A1" t="s">
        <v>83</v>
      </c>
    </row>
    <row r="2" spans="1:14">
      <c r="E2" s="44" t="s">
        <v>28</v>
      </c>
      <c r="H2" s="41" t="s">
        <v>87</v>
      </c>
      <c r="I2" s="41"/>
      <c r="J2" s="41"/>
      <c r="K2" s="41"/>
      <c r="L2" s="41"/>
      <c r="M2" s="41"/>
      <c r="N2" s="20"/>
    </row>
    <row r="3" spans="1:14" ht="32.25" customHeight="1">
      <c r="A3" s="14" t="s">
        <v>24</v>
      </c>
      <c r="B3" s="43" t="s">
        <v>25</v>
      </c>
      <c r="C3" s="43"/>
      <c r="D3" s="15" t="s">
        <v>26</v>
      </c>
      <c r="E3" s="44"/>
      <c r="H3" s="41"/>
      <c r="I3" s="41"/>
      <c r="J3" s="41"/>
      <c r="K3" s="41"/>
      <c r="L3" s="41"/>
      <c r="M3" s="41"/>
      <c r="N3" s="20"/>
    </row>
    <row r="4" spans="1:14">
      <c r="A4" s="16" t="s">
        <v>5</v>
      </c>
      <c r="B4" s="42">
        <v>20201362</v>
      </c>
      <c r="C4" s="42"/>
      <c r="D4" s="29">
        <f>B4/B$23*100</f>
        <v>6.5430458139932703</v>
      </c>
      <c r="E4" s="6"/>
      <c r="H4" s="24" t="s">
        <v>34</v>
      </c>
      <c r="I4" s="20"/>
      <c r="J4" s="20"/>
      <c r="K4" s="20"/>
      <c r="L4" s="20"/>
      <c r="M4" s="20"/>
      <c r="N4" s="20"/>
    </row>
    <row r="5" spans="1:14">
      <c r="A5" s="16" t="s">
        <v>6</v>
      </c>
      <c r="B5" s="42">
        <v>20348657</v>
      </c>
      <c r="C5" s="42"/>
      <c r="D5" s="29">
        <f t="shared" ref="D5:D23" si="0">B5/B$23*100</f>
        <v>6.5907533860456962</v>
      </c>
      <c r="E5" s="6"/>
      <c r="H5" s="25" t="s">
        <v>0</v>
      </c>
      <c r="I5" s="20"/>
      <c r="J5" s="20"/>
      <c r="K5" s="20"/>
      <c r="L5" s="20"/>
      <c r="M5" s="20"/>
      <c r="N5" s="20"/>
    </row>
    <row r="6" spans="1:14">
      <c r="A6" s="16" t="s">
        <v>7</v>
      </c>
      <c r="B6" s="42">
        <v>20677194</v>
      </c>
      <c r="C6" s="42"/>
      <c r="D6" s="29">
        <f t="shared" si="0"/>
        <v>6.6971636688074181</v>
      </c>
      <c r="E6" s="6"/>
      <c r="H6" s="26" t="s">
        <v>35</v>
      </c>
      <c r="I6" s="20"/>
      <c r="J6" s="20"/>
      <c r="K6" s="20"/>
      <c r="L6" s="20"/>
      <c r="M6" s="20"/>
      <c r="N6" s="20"/>
    </row>
    <row r="7" spans="1:14">
      <c r="A7" s="16" t="s">
        <v>8</v>
      </c>
      <c r="B7" s="42">
        <v>22040343</v>
      </c>
      <c r="C7" s="42"/>
      <c r="D7" s="29">
        <f t="shared" si="0"/>
        <v>7.1386757984499196</v>
      </c>
      <c r="E7" s="6"/>
      <c r="H7" s="45" t="s">
        <v>33</v>
      </c>
      <c r="I7" s="45"/>
      <c r="J7" s="45"/>
      <c r="K7" s="45"/>
      <c r="L7" s="45"/>
      <c r="M7" s="45"/>
      <c r="N7" s="20"/>
    </row>
    <row r="8" spans="1:14">
      <c r="A8" s="16" t="s">
        <v>9</v>
      </c>
      <c r="B8" s="42">
        <v>21585999</v>
      </c>
      <c r="C8" s="42"/>
      <c r="D8" s="29">
        <f t="shared" si="0"/>
        <v>6.9915177203305854</v>
      </c>
      <c r="E8" s="6"/>
    </row>
    <row r="9" spans="1:14">
      <c r="A9" s="16" t="s">
        <v>10</v>
      </c>
      <c r="B9" s="42">
        <v>21101849</v>
      </c>
      <c r="C9" s="42"/>
      <c r="D9" s="29">
        <f t="shared" si="0"/>
        <v>6.8347057375125528</v>
      </c>
      <c r="E9" s="6"/>
    </row>
    <row r="10" spans="1:14">
      <c r="A10" s="16" t="s">
        <v>11</v>
      </c>
      <c r="B10" s="42">
        <v>19962099</v>
      </c>
      <c r="C10" s="42"/>
      <c r="D10" s="29">
        <f t="shared" si="0"/>
        <v>6.465550604977488</v>
      </c>
      <c r="E10" s="6"/>
    </row>
    <row r="11" spans="1:14">
      <c r="A11" s="16" t="s">
        <v>12</v>
      </c>
      <c r="B11" s="42">
        <v>20179642</v>
      </c>
      <c r="C11" s="42"/>
      <c r="D11" s="29">
        <f t="shared" si="0"/>
        <v>6.5360108945121009</v>
      </c>
      <c r="E11" s="6"/>
    </row>
    <row r="12" spans="1:14">
      <c r="A12" s="16" t="s">
        <v>13</v>
      </c>
      <c r="B12" s="42">
        <v>20890964</v>
      </c>
      <c r="C12" s="42"/>
      <c r="D12" s="29">
        <f t="shared" si="0"/>
        <v>6.7664019163898015</v>
      </c>
      <c r="E12" s="6"/>
    </row>
    <row r="13" spans="1:14">
      <c r="A13" s="16" t="s">
        <v>14</v>
      </c>
      <c r="B13" s="42">
        <v>22708591</v>
      </c>
      <c r="C13" s="42"/>
      <c r="D13" s="29">
        <f t="shared" si="0"/>
        <v>7.3551155255885829</v>
      </c>
      <c r="E13" s="6"/>
    </row>
    <row r="14" spans="1:14">
      <c r="A14" s="16" t="s">
        <v>15</v>
      </c>
      <c r="B14" s="42">
        <v>22298125</v>
      </c>
      <c r="C14" s="42"/>
      <c r="D14" s="29">
        <f t="shared" si="0"/>
        <v>7.2221691508299628</v>
      </c>
      <c r="E14" s="6"/>
    </row>
    <row r="15" spans="1:14">
      <c r="A15" s="16" t="s">
        <v>16</v>
      </c>
      <c r="B15" s="42">
        <v>19664805</v>
      </c>
      <c r="C15" s="42"/>
      <c r="D15" s="29">
        <f t="shared" si="0"/>
        <v>6.3692596587420161</v>
      </c>
      <c r="E15" s="6"/>
    </row>
    <row r="16" spans="1:14">
      <c r="A16" s="16" t="s">
        <v>17</v>
      </c>
      <c r="B16" s="42">
        <v>16817924</v>
      </c>
      <c r="C16" s="42"/>
      <c r="D16" s="29">
        <f t="shared" si="0"/>
        <v>5.4471796123576697</v>
      </c>
      <c r="E16" s="6"/>
    </row>
    <row r="17" spans="1:5">
      <c r="A17" s="16" t="s">
        <v>18</v>
      </c>
      <c r="B17" s="42">
        <v>12435263</v>
      </c>
      <c r="C17" s="42"/>
      <c r="D17" s="29">
        <f t="shared" si="0"/>
        <v>4.027673753782314</v>
      </c>
      <c r="E17" s="6"/>
    </row>
    <row r="18" spans="1:5">
      <c r="A18" s="16" t="s">
        <v>19</v>
      </c>
      <c r="B18" s="42">
        <v>9278166</v>
      </c>
      <c r="C18" s="42"/>
      <c r="D18" s="29">
        <f t="shared" si="0"/>
        <v>3.0051174375190488</v>
      </c>
      <c r="E18" s="6"/>
    </row>
    <row r="19" spans="1:5">
      <c r="A19" s="16" t="s">
        <v>20</v>
      </c>
      <c r="B19" s="42">
        <v>7317795</v>
      </c>
      <c r="C19" s="42"/>
      <c r="D19" s="29">
        <f t="shared" si="0"/>
        <v>2.3701702856674158</v>
      </c>
      <c r="E19" s="6"/>
    </row>
    <row r="20" spans="1:5">
      <c r="A20" s="16" t="s">
        <v>21</v>
      </c>
      <c r="B20" s="42">
        <v>5743327</v>
      </c>
      <c r="C20" s="42"/>
      <c r="D20" s="29">
        <f t="shared" si="0"/>
        <v>1.8602137660690663</v>
      </c>
      <c r="E20" s="6"/>
    </row>
    <row r="21" spans="1:5">
      <c r="A21" s="16" t="s">
        <v>22</v>
      </c>
      <c r="B21" s="42">
        <v>3620459</v>
      </c>
      <c r="C21" s="42"/>
      <c r="D21" s="29">
        <f t="shared" si="0"/>
        <v>1.1726352463108309</v>
      </c>
      <c r="E21" s="6"/>
    </row>
    <row r="22" spans="1:5" ht="15" customHeight="1">
      <c r="A22" s="16" t="s">
        <v>23</v>
      </c>
      <c r="B22" s="42">
        <v>1872974</v>
      </c>
      <c r="C22" s="42"/>
      <c r="D22" s="29">
        <f t="shared" si="0"/>
        <v>0.60664002211426293</v>
      </c>
      <c r="E22" s="6"/>
    </row>
    <row r="23" spans="1:5">
      <c r="A23" s="16" t="s">
        <v>4</v>
      </c>
      <c r="B23" s="28">
        <f>SUM(B4:C22)</f>
        <v>308745538</v>
      </c>
      <c r="D23" s="29">
        <f t="shared" si="0"/>
        <v>100</v>
      </c>
      <c r="E23" s="6"/>
    </row>
  </sheetData>
  <sheetProtection password="C704" sheet="1" objects="1" scenarios="1"/>
  <mergeCells count="23">
    <mergeCell ref="B21:C21"/>
    <mergeCell ref="B22:C22"/>
    <mergeCell ref="E2:E3"/>
    <mergeCell ref="H7:M7"/>
    <mergeCell ref="B18:C18"/>
    <mergeCell ref="B19:C19"/>
    <mergeCell ref="B20:C20"/>
    <mergeCell ref="B15:C15"/>
    <mergeCell ref="B16:C16"/>
    <mergeCell ref="B17:C17"/>
    <mergeCell ref="B12:C12"/>
    <mergeCell ref="B13:C13"/>
    <mergeCell ref="B14:C14"/>
    <mergeCell ref="B9:C9"/>
    <mergeCell ref="B10:C10"/>
    <mergeCell ref="B11:C11"/>
    <mergeCell ref="H2:M3"/>
    <mergeCell ref="B6:C6"/>
    <mergeCell ref="B7:C7"/>
    <mergeCell ref="B8:C8"/>
    <mergeCell ref="B3:C3"/>
    <mergeCell ref="B4:C4"/>
    <mergeCell ref="B5:C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/>
  </sheetViews>
  <sheetFormatPr defaultRowHeight="15"/>
  <cols>
    <col min="1" max="1" width="31.140625" customWidth="1"/>
    <col min="2" max="2" width="19.140625" customWidth="1"/>
    <col min="3" max="3" width="18.7109375" hidden="1" customWidth="1"/>
    <col min="4" max="4" width="7.7109375" customWidth="1"/>
    <col min="5" max="5" width="19.28515625" customWidth="1"/>
    <col min="8" max="8" width="11.28515625" customWidth="1"/>
  </cols>
  <sheetData>
    <row r="1" spans="1:11" ht="15" customHeight="1">
      <c r="B1" s="4"/>
      <c r="E1" s="46" t="s">
        <v>86</v>
      </c>
      <c r="F1" s="46"/>
      <c r="G1" s="46"/>
      <c r="H1" s="46"/>
      <c r="I1" s="46"/>
      <c r="J1" s="46"/>
      <c r="K1" s="46"/>
    </row>
    <row r="2" spans="1:11" ht="32.25" customHeight="1">
      <c r="A2" s="17" t="s">
        <v>2</v>
      </c>
      <c r="B2" s="19" t="s">
        <v>1</v>
      </c>
      <c r="C2" s="9" t="s">
        <v>27</v>
      </c>
      <c r="D2" s="7"/>
      <c r="E2" s="46"/>
      <c r="F2" s="46"/>
      <c r="G2" s="46"/>
      <c r="H2" s="46"/>
      <c r="I2" s="46"/>
      <c r="J2" s="46"/>
      <c r="K2" s="46"/>
    </row>
    <row r="3" spans="1:11">
      <c r="A3" s="1">
        <v>15</v>
      </c>
      <c r="B3" s="2">
        <f>A3-$A$12</f>
        <v>-11</v>
      </c>
      <c r="C3" s="6"/>
      <c r="D3" s="8"/>
    </row>
    <row r="4" spans="1:11">
      <c r="A4" s="1">
        <v>20</v>
      </c>
      <c r="B4" s="2">
        <f t="shared" ref="B4:B9" ca="1" si="0">A4-$B$7</f>
        <v>-6</v>
      </c>
      <c r="C4" s="6"/>
      <c r="D4" s="8"/>
      <c r="E4" s="24" t="s">
        <v>34</v>
      </c>
      <c r="F4" s="20"/>
      <c r="G4" s="20"/>
      <c r="H4" s="20"/>
      <c r="I4" s="20"/>
      <c r="J4" s="20"/>
    </row>
    <row r="5" spans="1:11">
      <c r="A5" s="1">
        <v>25</v>
      </c>
      <c r="B5" s="2">
        <f t="shared" ca="1" si="0"/>
        <v>-1</v>
      </c>
      <c r="C5" s="6"/>
      <c r="D5" s="8"/>
      <c r="E5" s="25" t="s">
        <v>0</v>
      </c>
      <c r="F5" s="20"/>
      <c r="G5" s="20"/>
      <c r="H5" s="20"/>
      <c r="I5" s="20"/>
      <c r="J5" s="20"/>
    </row>
    <row r="6" spans="1:11">
      <c r="A6" s="1">
        <v>30</v>
      </c>
      <c r="B6" s="2">
        <f t="shared" ca="1" si="0"/>
        <v>4</v>
      </c>
      <c r="C6" s="6"/>
      <c r="D6" s="8"/>
      <c r="E6" s="26" t="s">
        <v>35</v>
      </c>
      <c r="F6" s="20"/>
      <c r="G6" s="20"/>
      <c r="H6" s="20"/>
      <c r="I6" s="20"/>
      <c r="J6" s="20"/>
    </row>
    <row r="7" spans="1:11">
      <c r="A7" s="1">
        <v>35</v>
      </c>
      <c r="B7" s="2">
        <f t="shared" ca="1" si="0"/>
        <v>9</v>
      </c>
      <c r="C7" s="6"/>
      <c r="D7" s="8"/>
      <c r="E7" s="27" t="s">
        <v>33</v>
      </c>
      <c r="F7" s="27"/>
      <c r="G7" s="27"/>
      <c r="H7" s="27"/>
      <c r="I7" s="27"/>
      <c r="J7" s="27"/>
    </row>
    <row r="8" spans="1:11">
      <c r="A8" s="1">
        <v>40</v>
      </c>
      <c r="B8" s="2">
        <f t="shared" ca="1" si="0"/>
        <v>14</v>
      </c>
      <c r="C8" s="6"/>
      <c r="D8" s="8"/>
      <c r="E8" s="8"/>
      <c r="F8" s="8"/>
      <c r="G8" s="8"/>
      <c r="H8" s="8"/>
      <c r="I8" s="8"/>
      <c r="J8" s="8"/>
    </row>
    <row r="9" spans="1:11">
      <c r="A9" s="1">
        <v>45</v>
      </c>
      <c r="B9" s="2">
        <f t="shared" ca="1" si="0"/>
        <v>19</v>
      </c>
      <c r="C9" s="6"/>
      <c r="D9" s="8"/>
      <c r="E9" s="8"/>
      <c r="F9" s="8"/>
      <c r="G9" s="8"/>
      <c r="H9" s="8"/>
      <c r="I9" s="8"/>
      <c r="J9" s="8"/>
    </row>
    <row r="11" spans="1:11">
      <c r="A11" s="18" t="s">
        <v>3</v>
      </c>
    </row>
    <row r="12" spans="1:11">
      <c r="A12" s="3">
        <v>26</v>
      </c>
    </row>
  </sheetData>
  <sheetProtection password="C704" sheet="1" objects="1" scenarios="1"/>
  <mergeCells count="1">
    <mergeCell ref="E1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Elements of a spreadsheet</vt:lpstr>
      <vt:lpstr>Absolute and relative addresses</vt:lpstr>
      <vt:lpstr>Centered age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jmiller</dc:creator>
  <cp:lastModifiedBy>Jenny Gavacs</cp:lastModifiedBy>
  <dcterms:created xsi:type="dcterms:W3CDTF">2012-09-14T12:09:43Z</dcterms:created>
  <dcterms:modified xsi:type="dcterms:W3CDTF">2013-03-25T17:06:36Z</dcterms:modified>
</cp:coreProperties>
</file>